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20730" windowHeight="11760"/>
  </bookViews>
  <sheets>
    <sheet name="Sheet1" sheetId="1" r:id="rId1"/>
  </sheets>
  <calcPr calcId="1445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9" i="1" l="1"/>
  <c r="E31" i="1"/>
  <c r="F29" i="1"/>
  <c r="F31" i="1"/>
  <c r="G29" i="1"/>
  <c r="G31" i="1"/>
  <c r="H29" i="1"/>
  <c r="H31" i="1"/>
  <c r="I29" i="1"/>
  <c r="I31" i="1"/>
  <c r="J29" i="1"/>
  <c r="J31" i="1"/>
  <c r="K29" i="1"/>
  <c r="K31" i="1"/>
  <c r="L29" i="1"/>
  <c r="L31" i="1"/>
  <c r="M29" i="1"/>
  <c r="M31" i="1"/>
  <c r="D29" i="1"/>
  <c r="D31" i="1"/>
  <c r="D30" i="1"/>
  <c r="M30" i="1"/>
  <c r="L30" i="1"/>
  <c r="K30" i="1"/>
  <c r="J30" i="1"/>
  <c r="I30" i="1"/>
  <c r="H30" i="1"/>
  <c r="G30" i="1"/>
  <c r="F30" i="1"/>
  <c r="E30" i="1"/>
  <c r="E14" i="1"/>
  <c r="E16" i="1"/>
  <c r="F14" i="1"/>
  <c r="F16" i="1"/>
  <c r="G14" i="1"/>
  <c r="G16" i="1"/>
  <c r="H14" i="1"/>
  <c r="H16" i="1"/>
  <c r="I14" i="1"/>
  <c r="I16" i="1"/>
  <c r="J14" i="1"/>
  <c r="J16" i="1"/>
  <c r="K14" i="1"/>
  <c r="K16" i="1"/>
  <c r="L14" i="1"/>
  <c r="L16" i="1"/>
  <c r="M14" i="1"/>
  <c r="M16" i="1"/>
  <c r="D14" i="1"/>
  <c r="D16" i="1"/>
  <c r="E15" i="1"/>
  <c r="F15" i="1"/>
  <c r="G15" i="1"/>
  <c r="H15" i="1"/>
  <c r="I15" i="1"/>
  <c r="J15" i="1"/>
  <c r="K15" i="1"/>
  <c r="L15" i="1"/>
  <c r="M15" i="1"/>
  <c r="D15" i="1"/>
</calcChain>
</file>

<file path=xl/sharedStrings.xml><?xml version="1.0" encoding="utf-8"?>
<sst xmlns="http://schemas.openxmlformats.org/spreadsheetml/2006/main" count="52" uniqueCount="20">
  <si>
    <t>laser pit diameter</t>
  </si>
  <si>
    <t>microns</t>
  </si>
  <si>
    <r>
      <t>Na</t>
    </r>
    <r>
      <rPr>
        <vertAlign val="subscript"/>
        <sz val="18"/>
        <rFont val="Arial"/>
        <family val="2"/>
      </rPr>
      <t>2</t>
    </r>
    <r>
      <rPr>
        <sz val="18"/>
        <rFont val="Arial"/>
        <family val="2"/>
      </rPr>
      <t>O</t>
    </r>
  </si>
  <si>
    <t>MgO</t>
    <phoneticPr fontId="0" type="noConversion"/>
  </si>
  <si>
    <r>
      <t>Al</t>
    </r>
    <r>
      <rPr>
        <vertAlign val="subscript"/>
        <sz val="18"/>
        <rFont val="Arial"/>
        <family val="2"/>
      </rPr>
      <t>2</t>
    </r>
    <r>
      <rPr>
        <sz val="18"/>
        <rFont val="Arial"/>
        <family val="2"/>
      </rPr>
      <t>O</t>
    </r>
    <r>
      <rPr>
        <vertAlign val="subscript"/>
        <sz val="18"/>
        <rFont val="Arial"/>
        <family val="2"/>
      </rPr>
      <t>3</t>
    </r>
  </si>
  <si>
    <r>
      <t>SiO</t>
    </r>
    <r>
      <rPr>
        <vertAlign val="subscript"/>
        <sz val="18"/>
        <rFont val="Arial"/>
        <family val="2"/>
      </rPr>
      <t>2</t>
    </r>
  </si>
  <si>
    <r>
      <t>P</t>
    </r>
    <r>
      <rPr>
        <vertAlign val="subscript"/>
        <sz val="18"/>
        <rFont val="Arial"/>
        <family val="2"/>
      </rPr>
      <t>2</t>
    </r>
    <r>
      <rPr>
        <sz val="18"/>
        <rFont val="Arial"/>
        <family val="2"/>
      </rPr>
      <t>O</t>
    </r>
    <r>
      <rPr>
        <vertAlign val="subscript"/>
        <sz val="18"/>
        <rFont val="Arial"/>
        <family val="2"/>
      </rPr>
      <t>5</t>
    </r>
  </si>
  <si>
    <r>
      <t>K</t>
    </r>
    <r>
      <rPr>
        <vertAlign val="subscript"/>
        <sz val="18"/>
        <rFont val="Arial"/>
        <family val="2"/>
      </rPr>
      <t>2</t>
    </r>
    <r>
      <rPr>
        <sz val="18"/>
        <rFont val="Arial"/>
        <family val="2"/>
      </rPr>
      <t>O</t>
    </r>
  </si>
  <si>
    <t>CaO</t>
    <phoneticPr fontId="0" type="noConversion"/>
  </si>
  <si>
    <r>
      <t>TiO</t>
    </r>
    <r>
      <rPr>
        <vertAlign val="subscript"/>
        <sz val="18"/>
        <rFont val="Arial"/>
        <family val="2"/>
      </rPr>
      <t>2</t>
    </r>
  </si>
  <si>
    <t>MnO</t>
    <phoneticPr fontId="0" type="noConversion"/>
  </si>
  <si>
    <t>FeO</t>
    <phoneticPr fontId="0" type="noConversion"/>
  </si>
  <si>
    <t>concentration (wt % oxides)</t>
    <phoneticPr fontId="0" type="noConversion"/>
  </si>
  <si>
    <t>standard</t>
  </si>
  <si>
    <t>BCR-2G</t>
  </si>
  <si>
    <t>GSD-1G</t>
  </si>
  <si>
    <t>reproducibility (rsd, in %)</t>
  </si>
  <si>
    <t>accuracy</t>
  </si>
  <si>
    <t>accepted values (GeoReM database)</t>
  </si>
  <si>
    <t>average of 10 spots, 20-25 seconds ablations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</si>
</sst>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vertAlign val="subscript"/>
      <sz val="18"/>
      <name val="Arial"/>
      <family val="2"/>
    </font>
    <font>
      <sz val="14"/>
      <name val="Arial"/>
      <family val="2"/>
    </font>
    <font>
      <sz val="11"/>
      <name val="Calibri"/>
      <family val="2"/>
    </font>
    <font>
      <sz val="11"/>
      <color rgb="FFC00000"/>
      <name val="Calibri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6" fillId="0" borderId="0" xfId="0" applyFont="1" applyFill="1"/>
    <xf numFmtId="0" fontId="7" fillId="0" borderId="0" xfId="0" applyFont="1" applyFill="1"/>
    <xf numFmtId="0" fontId="0" fillId="0" borderId="0" xfId="0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2" sqref="C2"/>
    </sheetView>
  </sheetViews>
  <sheetFormatPr defaultColWidth="8.85546875" defaultRowHeight="15" x14ac:dyDescent="0.25"/>
  <cols>
    <col min="3" max="3" width="26.85546875" customWidth="1"/>
    <col min="4" max="4" width="12.28515625" customWidth="1"/>
    <col min="5" max="5" width="12.42578125" customWidth="1"/>
    <col min="6" max="6" width="13.140625" customWidth="1"/>
    <col min="7" max="7" width="13" customWidth="1"/>
    <col min="8" max="8" width="12.7109375" customWidth="1"/>
    <col min="9" max="9" width="13" customWidth="1"/>
    <col min="10" max="10" width="13.28515625" customWidth="1"/>
    <col min="11" max="11" width="12.140625" customWidth="1"/>
    <col min="12" max="12" width="12.28515625" customWidth="1"/>
    <col min="13" max="13" width="12.5703125" customWidth="1"/>
  </cols>
  <sheetData>
    <row r="1" spans="1:16" s="2" customFormat="1" ht="28.5" x14ac:dyDescent="0.4">
      <c r="A1" s="1" t="s">
        <v>0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6" s="4" customFormat="1" ht="40.5" x14ac:dyDescent="0.35">
      <c r="A2" s="3" t="s">
        <v>1</v>
      </c>
      <c r="B2" s="7" t="s">
        <v>13</v>
      </c>
      <c r="D2" s="5" t="s">
        <v>12</v>
      </c>
      <c r="E2" s="5" t="s">
        <v>12</v>
      </c>
      <c r="F2" s="5" t="s">
        <v>12</v>
      </c>
      <c r="G2" s="5" t="s">
        <v>12</v>
      </c>
      <c r="H2" s="5" t="s">
        <v>12</v>
      </c>
      <c r="I2" s="5" t="s">
        <v>12</v>
      </c>
      <c r="J2" s="5" t="s">
        <v>12</v>
      </c>
      <c r="K2" s="5" t="s">
        <v>12</v>
      </c>
      <c r="L2" s="5" t="s">
        <v>12</v>
      </c>
      <c r="M2" s="5" t="s">
        <v>12</v>
      </c>
      <c r="O2" s="5"/>
      <c r="P2" s="6"/>
    </row>
    <row r="3" spans="1:16" x14ac:dyDescent="0.25">
      <c r="A3" s="11">
        <v>110</v>
      </c>
      <c r="B3" s="11" t="s">
        <v>14</v>
      </c>
      <c r="C3" s="11"/>
      <c r="D3" s="12">
        <v>3.2015568769845992</v>
      </c>
      <c r="E3" s="12">
        <v>3.5847384521379784</v>
      </c>
      <c r="F3" s="12">
        <v>13.16242526620802</v>
      </c>
      <c r="G3" s="12">
        <v>56.364836684145516</v>
      </c>
      <c r="H3" s="12">
        <v>0.41562829786460842</v>
      </c>
      <c r="I3" s="12">
        <v>1.7569389426329671</v>
      </c>
      <c r="J3" s="12">
        <v>6.713652505001205</v>
      </c>
      <c r="K3" s="12">
        <v>2.1563009247705027</v>
      </c>
      <c r="L3" s="12">
        <v>0.19568920352194108</v>
      </c>
      <c r="M3" s="12">
        <v>12.448232846732662</v>
      </c>
      <c r="N3" s="9"/>
    </row>
    <row r="4" spans="1:16" x14ac:dyDescent="0.25">
      <c r="A4" s="11">
        <v>110</v>
      </c>
      <c r="B4" s="11" t="s">
        <v>14</v>
      </c>
      <c r="C4" s="11"/>
      <c r="D4" s="12">
        <v>3.3197771759321406</v>
      </c>
      <c r="E4" s="12">
        <v>3.6181667053718454</v>
      </c>
      <c r="F4" s="12">
        <v>13.57351803517356</v>
      </c>
      <c r="G4" s="12">
        <v>55.639942828876286</v>
      </c>
      <c r="H4" s="12">
        <v>0.39631524250423972</v>
      </c>
      <c r="I4" s="12">
        <v>1.7836022928950899</v>
      </c>
      <c r="J4" s="12">
        <v>6.6983983795038933</v>
      </c>
      <c r="K4" s="12">
        <v>2.2482470310702203</v>
      </c>
      <c r="L4" s="12">
        <v>0.19666613432009436</v>
      </c>
      <c r="M4" s="12">
        <v>12.525366174352628</v>
      </c>
      <c r="N4" s="10"/>
    </row>
    <row r="5" spans="1:16" x14ac:dyDescent="0.25">
      <c r="A5" s="11">
        <v>110</v>
      </c>
      <c r="B5" s="11" t="s">
        <v>14</v>
      </c>
      <c r="C5" s="11"/>
      <c r="D5" s="12">
        <v>3.1688376722711533</v>
      </c>
      <c r="E5" s="12">
        <v>3.5362116521624962</v>
      </c>
      <c r="F5" s="12">
        <v>13.352186298572427</v>
      </c>
      <c r="G5" s="12">
        <v>56.564022343112327</v>
      </c>
      <c r="H5" s="12">
        <v>0.3653682129491666</v>
      </c>
      <c r="I5" s="12">
        <v>1.7579732137659021</v>
      </c>
      <c r="J5" s="12">
        <v>6.689627650920972</v>
      </c>
      <c r="K5" s="12">
        <v>2.1611324163139285</v>
      </c>
      <c r="L5" s="12">
        <v>0.19221945646837182</v>
      </c>
      <c r="M5" s="12">
        <v>12.212421083463253</v>
      </c>
      <c r="N5" s="9"/>
    </row>
    <row r="6" spans="1:16" x14ac:dyDescent="0.25">
      <c r="A6" s="11">
        <v>110</v>
      </c>
      <c r="B6" s="11" t="s">
        <v>14</v>
      </c>
      <c r="C6" s="11"/>
      <c r="D6" s="12">
        <v>3.2452544775123533</v>
      </c>
      <c r="E6" s="12">
        <v>3.567490259992149</v>
      </c>
      <c r="F6" s="12">
        <v>13.147135268559257</v>
      </c>
      <c r="G6" s="12">
        <v>56.003915525821057</v>
      </c>
      <c r="H6" s="12">
        <v>0.37221772811966208</v>
      </c>
      <c r="I6" s="12">
        <v>1.7962843531049062</v>
      </c>
      <c r="J6" s="12">
        <v>6.9139004891735789</v>
      </c>
      <c r="K6" s="12">
        <v>2.2652872424913086</v>
      </c>
      <c r="L6" s="12">
        <v>0.19571697388381959</v>
      </c>
      <c r="M6" s="12">
        <v>12.492797681341919</v>
      </c>
      <c r="N6" s="9"/>
    </row>
    <row r="7" spans="1:16" x14ac:dyDescent="0.25">
      <c r="A7" s="11">
        <v>110</v>
      </c>
      <c r="B7" s="11" t="s">
        <v>14</v>
      </c>
      <c r="C7" s="11"/>
      <c r="D7" s="12">
        <v>3.2489092046155847</v>
      </c>
      <c r="E7" s="12">
        <v>3.4848892996027718</v>
      </c>
      <c r="F7" s="12">
        <v>13.093268974371741</v>
      </c>
      <c r="G7" s="12">
        <v>56.038300195825073</v>
      </c>
      <c r="H7" s="12">
        <v>0.37282157263232041</v>
      </c>
      <c r="I7" s="12">
        <v>1.7736209791525719</v>
      </c>
      <c r="J7" s="12">
        <v>6.8814272643613297</v>
      </c>
      <c r="K7" s="12">
        <v>2.2457602672188051</v>
      </c>
      <c r="L7" s="12">
        <v>0.19517879067934923</v>
      </c>
      <c r="M7" s="12">
        <v>12.665823451540478</v>
      </c>
      <c r="N7" s="9"/>
    </row>
    <row r="8" spans="1:16" x14ac:dyDescent="0.25">
      <c r="A8" s="11">
        <v>110</v>
      </c>
      <c r="B8" s="11" t="s">
        <v>14</v>
      </c>
      <c r="C8" s="11"/>
      <c r="D8" s="12">
        <v>3.3126667209966891</v>
      </c>
      <c r="E8" s="12">
        <v>3.4723251849443275</v>
      </c>
      <c r="F8" s="12">
        <v>12.879745651645155</v>
      </c>
      <c r="G8" s="12">
        <v>56.679586287562934</v>
      </c>
      <c r="H8" s="12">
        <v>0.35920685285416049</v>
      </c>
      <c r="I8" s="12">
        <v>1.7521367680237765</v>
      </c>
      <c r="J8" s="12">
        <v>6.7039786121734029</v>
      </c>
      <c r="K8" s="12">
        <v>2.1522367937715821</v>
      </c>
      <c r="L8" s="12">
        <v>0.18899665511455699</v>
      </c>
      <c r="M8" s="12">
        <v>12.499120472913425</v>
      </c>
      <c r="N8" s="9"/>
    </row>
    <row r="9" spans="1:16" x14ac:dyDescent="0.25">
      <c r="A9" s="11">
        <v>110</v>
      </c>
      <c r="B9" s="11" t="s">
        <v>14</v>
      </c>
      <c r="C9" s="11"/>
      <c r="D9" s="12">
        <v>3.2546116629173678</v>
      </c>
      <c r="E9" s="12">
        <v>3.4572364840846324</v>
      </c>
      <c r="F9" s="12">
        <v>12.751363099768334</v>
      </c>
      <c r="G9" s="12">
        <v>56.847076406350553</v>
      </c>
      <c r="H9" s="12">
        <v>0.37900001970300246</v>
      </c>
      <c r="I9" s="12">
        <v>1.7749340926115413</v>
      </c>
      <c r="J9" s="12">
        <v>6.8179277671296861</v>
      </c>
      <c r="K9" s="12">
        <v>2.19649757920268</v>
      </c>
      <c r="L9" s="12">
        <v>0.19078715989063944</v>
      </c>
      <c r="M9" s="12">
        <v>12.330565728341568</v>
      </c>
      <c r="N9" s="10"/>
    </row>
    <row r="10" spans="1:16" x14ac:dyDescent="0.25">
      <c r="A10" s="11">
        <v>110</v>
      </c>
      <c r="B10" s="11" t="s">
        <v>14</v>
      </c>
      <c r="C10" s="11"/>
      <c r="D10" s="12">
        <v>3.2261974266565288</v>
      </c>
      <c r="E10" s="12">
        <v>3.5114178213903924</v>
      </c>
      <c r="F10" s="12">
        <v>12.774913763860962</v>
      </c>
      <c r="G10" s="12">
        <v>56.975076610892614</v>
      </c>
      <c r="H10" s="12">
        <v>0.37065564635567438</v>
      </c>
      <c r="I10" s="12">
        <v>1.7187178717702347</v>
      </c>
      <c r="J10" s="12">
        <v>6.6662198796086924</v>
      </c>
      <c r="K10" s="12">
        <v>2.1494426526718238</v>
      </c>
      <c r="L10" s="12">
        <v>0.19737544292571579</v>
      </c>
      <c r="M10" s="12">
        <v>12.409982883867352</v>
      </c>
      <c r="N10" s="9"/>
    </row>
    <row r="11" spans="1:16" x14ac:dyDescent="0.25">
      <c r="A11" s="11">
        <v>110</v>
      </c>
      <c r="B11" s="11" t="s">
        <v>14</v>
      </c>
      <c r="C11" s="11"/>
      <c r="D11" s="12">
        <v>3.3167507631925726</v>
      </c>
      <c r="E11" s="12">
        <v>3.5301196772647039</v>
      </c>
      <c r="F11" s="12">
        <v>13.435645890617954</v>
      </c>
      <c r="G11" s="12">
        <v>55.738536776366345</v>
      </c>
      <c r="H11" s="12">
        <v>0.40334915677356747</v>
      </c>
      <c r="I11" s="12">
        <v>1.7796987562327831</v>
      </c>
      <c r="J11" s="12">
        <v>7.0220971315425711</v>
      </c>
      <c r="K11" s="12">
        <v>2.2387595869214461</v>
      </c>
      <c r="L11" s="12">
        <v>0.19641218455122739</v>
      </c>
      <c r="M11" s="12">
        <v>12.338630076536857</v>
      </c>
      <c r="N11" s="9"/>
    </row>
    <row r="12" spans="1:16" x14ac:dyDescent="0.25">
      <c r="A12" s="11">
        <v>110</v>
      </c>
      <c r="B12" s="11" t="s">
        <v>14</v>
      </c>
      <c r="C12" s="11"/>
      <c r="D12" s="12">
        <v>3.3869610522620803</v>
      </c>
      <c r="E12" s="12">
        <v>3.653181107439281</v>
      </c>
      <c r="F12" s="12">
        <v>13.519913570379504</v>
      </c>
      <c r="G12" s="12">
        <v>54.800521185571306</v>
      </c>
      <c r="H12" s="12">
        <v>0.38080550613221442</v>
      </c>
      <c r="I12" s="12">
        <v>1.8623501784266139</v>
      </c>
      <c r="J12" s="12">
        <v>7.160503517034801</v>
      </c>
      <c r="K12" s="12">
        <v>2.2766243913749951</v>
      </c>
      <c r="L12" s="12">
        <v>0.20000136189879045</v>
      </c>
      <c r="M12" s="12">
        <v>12.759138129480416</v>
      </c>
      <c r="N12" s="9"/>
    </row>
    <row r="13" spans="1:16" x14ac:dyDescent="0.25">
      <c r="A13" s="11"/>
      <c r="B13" s="11"/>
      <c r="C13" s="11"/>
      <c r="D13" s="13"/>
      <c r="E13" s="13"/>
      <c r="F13" s="14"/>
      <c r="G13" s="14"/>
      <c r="H13" s="13"/>
      <c r="I13" s="13"/>
      <c r="J13" s="13"/>
      <c r="K13" s="13"/>
      <c r="L13" s="13"/>
      <c r="M13" s="14"/>
    </row>
    <row r="14" spans="1:16" x14ac:dyDescent="0.25">
      <c r="A14" s="11" t="s">
        <v>19</v>
      </c>
      <c r="B14" s="11"/>
      <c r="C14" s="11"/>
      <c r="D14" s="13">
        <f>AVERAGE(D3:D12)</f>
        <v>3.2681523033341064</v>
      </c>
      <c r="E14" s="13">
        <f t="shared" ref="E14" si="0">AVERAGE(E3:E12)</f>
        <v>3.5415776644390582</v>
      </c>
      <c r="F14" s="13">
        <f t="shared" ref="F14" si="1">AVERAGE(F3:F12)</f>
        <v>13.169011581915692</v>
      </c>
      <c r="G14" s="13">
        <f t="shared" ref="G14" si="2">AVERAGE(G3:G12)</f>
        <v>56.165181484452397</v>
      </c>
      <c r="H14" s="13">
        <f t="shared" ref="H14" si="3">AVERAGE(H3:H12)</f>
        <v>0.38153682358886165</v>
      </c>
      <c r="I14" s="13">
        <f t="shared" ref="I14" si="4">AVERAGE(I3:I12)</f>
        <v>1.7756257448616388</v>
      </c>
      <c r="J14" s="13">
        <f t="shared" ref="J14" si="5">AVERAGE(J3:J12)</f>
        <v>6.8267733196450138</v>
      </c>
      <c r="K14" s="13">
        <f t="shared" ref="K14" si="6">AVERAGE(K3:K12)</f>
        <v>2.2090288885807294</v>
      </c>
      <c r="L14" s="13">
        <f t="shared" ref="L14" si="7">AVERAGE(L3:L12)</f>
        <v>0.19490433632545062</v>
      </c>
      <c r="M14" s="13">
        <f t="shared" ref="M14" si="8">AVERAGE(M3:M12)</f>
        <v>12.468207852857057</v>
      </c>
    </row>
    <row r="15" spans="1:16" x14ac:dyDescent="0.25">
      <c r="A15" s="11" t="s">
        <v>16</v>
      </c>
      <c r="B15" s="11"/>
      <c r="C15" s="11"/>
      <c r="D15" s="15">
        <f>STDEV(D3:D12)/D14</f>
        <v>1.9950409053777093E-2</v>
      </c>
      <c r="E15" s="15">
        <f t="shared" ref="E15" si="9">STDEV(E3:E12)/E14</f>
        <v>1.8116117891546504E-2</v>
      </c>
      <c r="F15" s="15">
        <f t="shared" ref="F15" si="10">STDEV(F3:F12)/F14</f>
        <v>2.2795956548257737E-2</v>
      </c>
      <c r="G15" s="15">
        <f t="shared" ref="G15" si="11">STDEV(G3:G12)/G14</f>
        <v>1.1790498219273731E-2</v>
      </c>
      <c r="H15" s="15">
        <f t="shared" ref="H15" si="12">STDEV(H3:H12)/H14</f>
        <v>4.7085563882545818E-2</v>
      </c>
      <c r="I15" s="15">
        <f t="shared" ref="I15" si="13">STDEV(I3:I12)/I14</f>
        <v>2.0974825210589108E-2</v>
      </c>
      <c r="J15" s="15">
        <f t="shared" ref="J15" si="14">STDEV(J3:J12)/J14</f>
        <v>2.4370919840456664E-2</v>
      </c>
      <c r="K15" s="15">
        <f t="shared" ref="K15" si="15">STDEV(K3:K12)/K14</f>
        <v>2.313806527738508E-2</v>
      </c>
      <c r="L15" s="15">
        <f t="shared" ref="L15" si="16">STDEV(L3:L12)/L14</f>
        <v>1.6919780343800483E-2</v>
      </c>
      <c r="M15" s="15">
        <f t="shared" ref="M15" si="17">STDEV(M3:M12)/M14</f>
        <v>1.2917890535440131E-2</v>
      </c>
    </row>
    <row r="16" spans="1:16" x14ac:dyDescent="0.25">
      <c r="A16" s="11" t="s">
        <v>17</v>
      </c>
      <c r="B16" s="11"/>
      <c r="C16" s="11"/>
      <c r="D16" s="15">
        <f>(D14-D33)/D33</f>
        <v>1.1811858617370422E-2</v>
      </c>
      <c r="E16" s="15">
        <f t="shared" ref="E16" si="18">(E14-E33)/E33</f>
        <v>-5.1748133598151294E-3</v>
      </c>
      <c r="F16" s="15">
        <f t="shared" ref="F16" si="19">(F14-F33)/F33</f>
        <v>-1.7237941648082723E-2</v>
      </c>
      <c r="G16" s="15">
        <f t="shared" ref="G16" si="20">(G14-G33)/G33</f>
        <v>3.2448189052433796E-2</v>
      </c>
      <c r="H16" s="15">
        <f t="shared" ref="H16" si="21">(H14-H33)/H33</f>
        <v>3.118060429422069E-2</v>
      </c>
      <c r="I16" s="15">
        <f t="shared" ref="I16" si="22">(I14-I33)/I33</f>
        <v>2.0474566012436111E-2</v>
      </c>
      <c r="J16" s="15">
        <f t="shared" ref="J16" si="23">(J14-J33)/J33</f>
        <v>-3.3034940560196298E-2</v>
      </c>
      <c r="K16" s="15">
        <f t="shared" ref="K16" si="24">(K14-K33)/K33</f>
        <v>-2.685952044901788E-2</v>
      </c>
      <c r="L16" s="15">
        <f t="shared" ref="L16" si="25">(L14-L33)/L33</f>
        <v>2.5812296449740105E-2</v>
      </c>
      <c r="M16" s="15">
        <f t="shared" ref="M16" si="26">(M14-M33)/M33</f>
        <v>-3.3406992120657334E-3</v>
      </c>
    </row>
    <row r="17" spans="1:14" x14ac:dyDescent="0.25">
      <c r="A17" s="11"/>
      <c r="B17" s="11"/>
      <c r="C17" s="11"/>
      <c r="D17" s="11"/>
      <c r="E17" s="11"/>
      <c r="F17" s="14"/>
      <c r="G17" s="14"/>
      <c r="H17" s="11"/>
      <c r="I17" s="11"/>
      <c r="J17" s="11"/>
      <c r="K17" s="11"/>
      <c r="L17" s="11"/>
      <c r="M17" s="14"/>
    </row>
    <row r="18" spans="1:14" x14ac:dyDescent="0.25">
      <c r="A18" s="11">
        <v>110</v>
      </c>
      <c r="B18" s="11" t="s">
        <v>15</v>
      </c>
      <c r="C18" s="11"/>
      <c r="D18" s="12">
        <v>3.9395756637075863</v>
      </c>
      <c r="E18" s="12">
        <v>3.6823252309565344</v>
      </c>
      <c r="F18" s="12">
        <v>13.89184697525509</v>
      </c>
      <c r="G18" s="12">
        <v>53.694139999072434</v>
      </c>
      <c r="H18" s="12">
        <v>0.24640579847592095</v>
      </c>
      <c r="I18" s="12">
        <v>3.2093116720425292</v>
      </c>
      <c r="J18" s="12">
        <v>7.2434449958367342</v>
      </c>
      <c r="K18" s="12">
        <v>1.2620497172665428</v>
      </c>
      <c r="L18" s="12">
        <v>2.8071982960150618E-2</v>
      </c>
      <c r="M18" s="12">
        <v>12.80282796442645</v>
      </c>
      <c r="N18" s="9"/>
    </row>
    <row r="19" spans="1:14" x14ac:dyDescent="0.25">
      <c r="A19" s="11">
        <v>110</v>
      </c>
      <c r="B19" s="11" t="s">
        <v>15</v>
      </c>
      <c r="C19" s="11"/>
      <c r="D19" s="12">
        <v>3.8543602593881934</v>
      </c>
      <c r="E19" s="12">
        <v>3.5769594285373829</v>
      </c>
      <c r="F19" s="12">
        <v>13.063143784149378</v>
      </c>
      <c r="G19" s="12">
        <v>55.309214133883657</v>
      </c>
      <c r="H19" s="12">
        <v>0.24350666156475081</v>
      </c>
      <c r="I19" s="12">
        <v>3.1141354264437759</v>
      </c>
      <c r="J19" s="12">
        <v>6.9970255259170999</v>
      </c>
      <c r="K19" s="12">
        <v>1.2686672467757363</v>
      </c>
      <c r="L19" s="12">
        <v>2.7140093767650843E-2</v>
      </c>
      <c r="M19" s="12">
        <v>12.545847439572377</v>
      </c>
      <c r="N19" s="9"/>
    </row>
    <row r="20" spans="1:14" x14ac:dyDescent="0.25">
      <c r="A20" s="11">
        <v>110</v>
      </c>
      <c r="B20" s="11" t="s">
        <v>15</v>
      </c>
      <c r="C20" s="11"/>
      <c r="D20" s="12">
        <v>3.7611839979155501</v>
      </c>
      <c r="E20" s="12">
        <v>3.5218799931650961</v>
      </c>
      <c r="F20" s="12">
        <v>13.05990561783188</v>
      </c>
      <c r="G20" s="12">
        <v>54.939824715597965</v>
      </c>
      <c r="H20" s="12">
        <v>0.22908104220025369</v>
      </c>
      <c r="I20" s="12">
        <v>3.1483947261253413</v>
      </c>
      <c r="J20" s="12">
        <v>6.766701188902589</v>
      </c>
      <c r="K20" s="12">
        <v>1.2755298644871573</v>
      </c>
      <c r="L20" s="12">
        <v>2.750281449838652E-2</v>
      </c>
      <c r="M20" s="12">
        <v>13.269996039275799</v>
      </c>
      <c r="N20" s="9"/>
    </row>
    <row r="21" spans="1:14" x14ac:dyDescent="0.25">
      <c r="A21" s="11">
        <v>110</v>
      </c>
      <c r="B21" s="11" t="s">
        <v>15</v>
      </c>
      <c r="C21" s="11"/>
      <c r="D21" s="12">
        <v>3.8921081359494067</v>
      </c>
      <c r="E21" s="12">
        <v>3.5854209395596124</v>
      </c>
      <c r="F21" s="12">
        <v>13.475235645132802</v>
      </c>
      <c r="G21" s="12">
        <v>54.089813213523271</v>
      </c>
      <c r="H21" s="12">
        <v>0.25363020212534904</v>
      </c>
      <c r="I21" s="12">
        <v>3.2354822484606292</v>
      </c>
      <c r="J21" s="12">
        <v>7.091065159505586</v>
      </c>
      <c r="K21" s="12">
        <v>1.323517858700304</v>
      </c>
      <c r="L21" s="12">
        <v>2.8446313275488883E-2</v>
      </c>
      <c r="M21" s="12">
        <v>13.025280283767545</v>
      </c>
      <c r="N21" s="9"/>
    </row>
    <row r="22" spans="1:14" x14ac:dyDescent="0.25">
      <c r="A22" s="11">
        <v>110</v>
      </c>
      <c r="B22" s="11" t="s">
        <v>15</v>
      </c>
      <c r="C22" s="11"/>
      <c r="D22" s="12">
        <v>3.8936669784098856</v>
      </c>
      <c r="E22" s="12">
        <v>3.573574532741878</v>
      </c>
      <c r="F22" s="12">
        <v>13.602497290817043</v>
      </c>
      <c r="G22" s="12">
        <v>54.630758883531094</v>
      </c>
      <c r="H22" s="12">
        <v>0.22585581290393072</v>
      </c>
      <c r="I22" s="12">
        <v>3.1348840255181685</v>
      </c>
      <c r="J22" s="12">
        <v>6.989068612502833</v>
      </c>
      <c r="K22" s="12">
        <v>1.2617493117336915</v>
      </c>
      <c r="L22" s="12">
        <v>2.7247959306634803E-2</v>
      </c>
      <c r="M22" s="12">
        <v>12.660696592534848</v>
      </c>
      <c r="N22" s="9"/>
    </row>
    <row r="23" spans="1:14" x14ac:dyDescent="0.25">
      <c r="A23" s="11">
        <v>110</v>
      </c>
      <c r="B23" s="11" t="s">
        <v>15</v>
      </c>
      <c r="C23" s="11"/>
      <c r="D23" s="12">
        <v>3.8630850951566744</v>
      </c>
      <c r="E23" s="12">
        <v>3.5331717254316506</v>
      </c>
      <c r="F23" s="12">
        <v>13.314089103380109</v>
      </c>
      <c r="G23" s="12">
        <v>54.946914336062122</v>
      </c>
      <c r="H23" s="12">
        <v>0.23683005094957055</v>
      </c>
      <c r="I23" s="12">
        <v>3.1086452937184172</v>
      </c>
      <c r="J23" s="12">
        <v>6.9915159329247354</v>
      </c>
      <c r="K23" s="12">
        <v>1.2785625698333127</v>
      </c>
      <c r="L23" s="12">
        <v>2.750505096443797E-2</v>
      </c>
      <c r="M23" s="12">
        <v>12.699680841578957</v>
      </c>
      <c r="N23" s="10"/>
    </row>
    <row r="24" spans="1:14" x14ac:dyDescent="0.25">
      <c r="A24" s="11">
        <v>110</v>
      </c>
      <c r="B24" s="11" t="s">
        <v>15</v>
      </c>
      <c r="C24" s="11"/>
      <c r="D24" s="12">
        <v>3.9103241099466906</v>
      </c>
      <c r="E24" s="12">
        <v>3.574945608419374</v>
      </c>
      <c r="F24" s="12">
        <v>13.207619691226933</v>
      </c>
      <c r="G24" s="12">
        <v>55.17776591526421</v>
      </c>
      <c r="H24" s="12">
        <v>0.24937283534906679</v>
      </c>
      <c r="I24" s="12">
        <v>3.1642793895132941</v>
      </c>
      <c r="J24" s="12">
        <v>6.8615558326211898</v>
      </c>
      <c r="K24" s="12">
        <v>1.2860786622536005</v>
      </c>
      <c r="L24" s="12">
        <v>2.7475548460604574E-2</v>
      </c>
      <c r="M24" s="12">
        <v>12.540582406945038</v>
      </c>
      <c r="N24" s="9"/>
    </row>
    <row r="25" spans="1:14" x14ac:dyDescent="0.25">
      <c r="A25" s="11">
        <v>110</v>
      </c>
      <c r="B25" s="11" t="s">
        <v>15</v>
      </c>
      <c r="C25" s="11"/>
      <c r="D25" s="12">
        <v>4.0029119240755238</v>
      </c>
      <c r="E25" s="12">
        <v>3.5871209665634405</v>
      </c>
      <c r="F25" s="12">
        <v>12.598367954728785</v>
      </c>
      <c r="G25" s="12">
        <v>56.039085203900974</v>
      </c>
      <c r="H25" s="12">
        <v>0.24305087548355647</v>
      </c>
      <c r="I25" s="12">
        <v>3.235067323862626</v>
      </c>
      <c r="J25" s="12">
        <v>6.6075581148835845</v>
      </c>
      <c r="K25" s="12">
        <v>1.2111526191547779</v>
      </c>
      <c r="L25" s="12">
        <v>2.6305506854878622E-2</v>
      </c>
      <c r="M25" s="12">
        <v>12.449379510491877</v>
      </c>
      <c r="N25" s="10"/>
    </row>
    <row r="26" spans="1:14" x14ac:dyDescent="0.25">
      <c r="A26" s="11">
        <v>110</v>
      </c>
      <c r="B26" s="11" t="s">
        <v>15</v>
      </c>
      <c r="C26" s="11"/>
      <c r="D26" s="12">
        <v>3.9653216985776787</v>
      </c>
      <c r="E26" s="12">
        <v>3.5232225195954592</v>
      </c>
      <c r="F26" s="12">
        <v>12.825715009784286</v>
      </c>
      <c r="G26" s="12">
        <v>55.801715914241612</v>
      </c>
      <c r="H26" s="12">
        <v>0.23967763468042066</v>
      </c>
      <c r="I26" s="12">
        <v>3.182268498952634</v>
      </c>
      <c r="J26" s="12">
        <v>6.5908563511841907</v>
      </c>
      <c r="K26" s="12">
        <v>1.2237604006982605</v>
      </c>
      <c r="L26" s="12">
        <v>2.6592485985296174E-2</v>
      </c>
      <c r="M26" s="12">
        <v>12.620869486300171</v>
      </c>
      <c r="N26" s="9"/>
    </row>
    <row r="27" spans="1:14" x14ac:dyDescent="0.25">
      <c r="A27" s="11">
        <v>110</v>
      </c>
      <c r="B27" s="11" t="s">
        <v>15</v>
      </c>
      <c r="C27" s="11"/>
      <c r="D27" s="12">
        <v>3.9988943426245336</v>
      </c>
      <c r="E27" s="12">
        <v>3.486174155572995</v>
      </c>
      <c r="F27" s="12">
        <v>12.756583288368665</v>
      </c>
      <c r="G27" s="12">
        <v>55.620886782467217</v>
      </c>
      <c r="H27" s="12">
        <v>0.23335385346426279</v>
      </c>
      <c r="I27" s="12">
        <v>3.2066233920947158</v>
      </c>
      <c r="J27" s="12">
        <v>6.6640061616218782</v>
      </c>
      <c r="K27" s="12">
        <v>1.2760538198700151</v>
      </c>
      <c r="L27" s="12">
        <v>2.6835255042566737E-2</v>
      </c>
      <c r="M27" s="12">
        <v>12.730588948873139</v>
      </c>
      <c r="N27" s="9"/>
    </row>
    <row r="28" spans="1:14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4" x14ac:dyDescent="0.25">
      <c r="A29" s="11" t="s">
        <v>19</v>
      </c>
      <c r="B29" s="11"/>
      <c r="C29" s="11"/>
      <c r="D29" s="13">
        <f>AVERAGE(D18:D27)</f>
        <v>3.9081432205751718</v>
      </c>
      <c r="E29" s="13">
        <f t="shared" ref="E29" si="27">AVERAGE(E18:E27)</f>
        <v>3.5644795100543427</v>
      </c>
      <c r="F29" s="13">
        <f t="shared" ref="F29" si="28">AVERAGE(F18:F27)</f>
        <v>13.179500436067499</v>
      </c>
      <c r="G29" s="13">
        <f t="shared" ref="G29" si="29">AVERAGE(G18:G27)</f>
        <v>55.025011909754461</v>
      </c>
      <c r="H29" s="13">
        <f t="shared" ref="H29" si="30">AVERAGE(H18:H27)</f>
        <v>0.24007647671970828</v>
      </c>
      <c r="I29" s="13">
        <f t="shared" ref="I29" si="31">AVERAGE(I18:I27)</f>
        <v>3.1739091996732132</v>
      </c>
      <c r="J29" s="13">
        <f t="shared" ref="J29" si="32">AVERAGE(J18:J27)</f>
        <v>6.8802797875900428</v>
      </c>
      <c r="K29" s="13">
        <f t="shared" ref="K29" si="33">AVERAGE(K18:K27)</f>
        <v>1.2667122070773398</v>
      </c>
      <c r="L29" s="13">
        <f t="shared" ref="L29" si="34">AVERAGE(L18:L27)</f>
        <v>2.7312301111609573E-2</v>
      </c>
      <c r="M29" s="13">
        <f t="shared" ref="M29" si="35">AVERAGE(M18:M27)</f>
        <v>12.734574951376619</v>
      </c>
    </row>
    <row r="30" spans="1:14" x14ac:dyDescent="0.25">
      <c r="A30" s="11" t="s">
        <v>16</v>
      </c>
      <c r="B30" s="11"/>
      <c r="C30" s="11"/>
      <c r="D30" s="15">
        <f>STDEV(D18:D27)/D29</f>
        <v>1.8776940594778593E-2</v>
      </c>
      <c r="E30" s="15">
        <f t="shared" ref="E30" si="36">STDEV(E18:E27)/E29</f>
        <v>1.5025309668568087E-2</v>
      </c>
      <c r="F30" s="15">
        <f t="shared" ref="F30" si="37">STDEV(F18:F27)/F29</f>
        <v>3.0584346178302066E-2</v>
      </c>
      <c r="G30" s="15">
        <f t="shared" ref="G30" si="38">STDEV(G18:G27)/G29</f>
        <v>1.3417003262088702E-2</v>
      </c>
      <c r="H30" s="15">
        <f t="shared" ref="H30" si="39">STDEV(H18:H27)/H29</f>
        <v>3.6991563758908524E-2</v>
      </c>
      <c r="I30" s="15">
        <f t="shared" ref="I30" si="40">STDEV(I18:I27)/I29</f>
        <v>1.4861381320325705E-2</v>
      </c>
      <c r="J30" s="15">
        <f t="shared" ref="J30" si="41">STDEV(J18:J27)/J29</f>
        <v>3.1855033930898377E-2</v>
      </c>
      <c r="K30" s="15">
        <f t="shared" ref="K30" si="42">STDEV(K18:K27)/K29</f>
        <v>2.4810454853595478E-2</v>
      </c>
      <c r="L30" s="15">
        <f t="shared" ref="L30" si="43">STDEV(L18:L27)/L29</f>
        <v>2.3653890027793022E-2</v>
      </c>
      <c r="M30" s="15">
        <f t="shared" ref="M30" si="44">STDEV(M18:M27)/M29</f>
        <v>1.9413154429524355E-2</v>
      </c>
    </row>
    <row r="31" spans="1:14" x14ac:dyDescent="0.25">
      <c r="A31" s="11" t="s">
        <v>17</v>
      </c>
      <c r="B31" s="11"/>
      <c r="C31" s="11"/>
      <c r="D31" s="15">
        <f>(D29-D34)/D34</f>
        <v>8.5595339048658819E-2</v>
      </c>
      <c r="E31" s="15">
        <f t="shared" ref="E31" si="45">(E29-E34)/E34</f>
        <v>-9.8668027626826037E-3</v>
      </c>
      <c r="F31" s="15">
        <f t="shared" ref="F31" si="46">(F29-F34)/F34</f>
        <v>-1.6455191338246338E-2</v>
      </c>
      <c r="G31" s="15">
        <f t="shared" ref="G31" si="47">(G29-G34)/G34</f>
        <v>3.3721809313441001E-2</v>
      </c>
      <c r="H31" s="15">
        <f t="shared" ref="H31" si="48">(H29-H34)/H34</f>
        <v>0.21866231837415365</v>
      </c>
      <c r="I31" s="15">
        <f t="shared" ref="I31" si="49">(I29-I34)/I34</f>
        <v>5.7969733224404386E-2</v>
      </c>
      <c r="J31" s="15">
        <f t="shared" ref="J31" si="50">(J29-J34)/J34</f>
        <v>-4.4405585056938528E-2</v>
      </c>
      <c r="K31" s="15">
        <f t="shared" ref="K31" si="51">(K29-K34)/K34</f>
        <v>2.1542102481725636E-2</v>
      </c>
      <c r="L31" s="15">
        <f t="shared" ref="L31" si="52">(L29-L34)/L34</f>
        <v>-3.8299256633465797E-2</v>
      </c>
      <c r="M31" s="15">
        <f t="shared" ref="M31" si="53">(M29-M34)/M34</f>
        <v>-4.251316155063023E-2</v>
      </c>
    </row>
    <row r="32" spans="1:14" x14ac:dyDescent="0.25">
      <c r="A32" s="11"/>
      <c r="B32" s="11"/>
      <c r="C32" s="11"/>
      <c r="D32" s="11"/>
      <c r="E32" s="11"/>
      <c r="F32" s="14"/>
      <c r="G32" s="14"/>
      <c r="H32" s="11"/>
      <c r="I32" s="11"/>
      <c r="J32" s="11"/>
      <c r="K32" s="11"/>
      <c r="L32" s="11"/>
      <c r="M32" s="14"/>
    </row>
    <row r="33" spans="1:13" s="8" customFormat="1" x14ac:dyDescent="0.25">
      <c r="A33" s="16" t="s">
        <v>18</v>
      </c>
      <c r="B33" s="16"/>
      <c r="C33" s="16" t="s">
        <v>14</v>
      </c>
      <c r="D33" s="16">
        <v>3.23</v>
      </c>
      <c r="E33" s="16">
        <v>3.56</v>
      </c>
      <c r="F33" s="16">
        <v>13.4</v>
      </c>
      <c r="G33" s="16">
        <v>54.4</v>
      </c>
      <c r="H33" s="16">
        <v>0.37</v>
      </c>
      <c r="I33" s="16">
        <v>1.74</v>
      </c>
      <c r="J33" s="16">
        <v>7.06</v>
      </c>
      <c r="K33" s="16">
        <v>2.27</v>
      </c>
      <c r="L33" s="16">
        <v>0.19</v>
      </c>
      <c r="M33" s="16">
        <v>12.51</v>
      </c>
    </row>
    <row r="34" spans="1:13" s="8" customFormat="1" x14ac:dyDescent="0.25">
      <c r="A34" s="16"/>
      <c r="B34" s="16"/>
      <c r="C34" s="16" t="s">
        <v>15</v>
      </c>
      <c r="D34" s="16">
        <v>3.6</v>
      </c>
      <c r="E34" s="16">
        <v>3.6</v>
      </c>
      <c r="F34" s="16">
        <v>13.4</v>
      </c>
      <c r="G34" s="16">
        <v>53.23</v>
      </c>
      <c r="H34" s="16">
        <v>0.19700000000000001</v>
      </c>
      <c r="I34" s="16">
        <v>3</v>
      </c>
      <c r="J34" s="16">
        <v>7.2</v>
      </c>
      <c r="K34" s="16">
        <v>1.24</v>
      </c>
      <c r="L34" s="16">
        <v>2.8400000000000002E-2</v>
      </c>
      <c r="M34" s="16">
        <v>13.3</v>
      </c>
    </row>
    <row r="35" spans="1:13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3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3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3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3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13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13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13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13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13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13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3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13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</sheetData>
  <phoneticPr fontId="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Girard</dc:creator>
  <cp:lastModifiedBy>Brandon</cp:lastModifiedBy>
  <dcterms:created xsi:type="dcterms:W3CDTF">2017-11-22T20:27:20Z</dcterms:created>
  <dcterms:modified xsi:type="dcterms:W3CDTF">2017-12-15T00:45:56Z</dcterms:modified>
</cp:coreProperties>
</file>